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4-2023\1) výzva\"/>
    </mc:Choice>
  </mc:AlternateContent>
  <xr:revisionPtr revIDLastSave="0" documentId="8_{DB97EC5D-4C2D-4718-A29C-D04A31BB57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J4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J39" i="1"/>
  <c r="J40" i="1"/>
  <c r="K40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2" i="1" l="1"/>
  <c r="I72" i="1"/>
</calcChain>
</file>

<file path=xl/sharedStrings.xml><?xml version="1.0" encoding="utf-8"?>
<sst xmlns="http://schemas.openxmlformats.org/spreadsheetml/2006/main" count="291" uniqueCount="128">
  <si>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</si>
  <si>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</si>
  <si>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</si>
  <si>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</si>
  <si>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</si>
  <si>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</si>
  <si>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</si>
  <si>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</si>
  <si>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</si>
  <si>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</si>
  <si>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</si>
  <si>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</si>
  <si>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</si>
  <si>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</si>
  <si>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</si>
  <si>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</si>
  <si>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</si>
  <si>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</si>
  <si>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</si>
  <si>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</si>
  <si>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</si>
  <si>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</si>
  <si>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</si>
  <si>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</si>
  <si>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</si>
  <si>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</si>
  <si>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</si>
  <si>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</si>
  <si>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</si>
  <si>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</si>
  <si>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</si>
  <si>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</si>
  <si>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</si>
  <si>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</si>
  <si>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</si>
  <si>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</si>
  <si>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</si>
  <si>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</si>
  <si>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</si>
  <si>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MYCÍ PROSTŘ. KUCHYNĚ NA NÁDOBÍ</t>
  </si>
  <si>
    <t>ks</t>
  </si>
  <si>
    <t>Tekutý přípravek na ruční mytí nádobí, odstraňování mastnoty i ve studené vodě.
Náplň 1 - 1,5 l.</t>
  </si>
  <si>
    <t>MÝDLO  TUHÉ</t>
  </si>
  <si>
    <t>Toaletní mýdlo - hmotnost 1 ks: min. 100 g.</t>
  </si>
  <si>
    <t>KRÉM NA RUCE</t>
  </si>
  <si>
    <t xml:space="preserve">Ochranný a regenerační krém, náplň 100 ml - 150 ml. </t>
  </si>
  <si>
    <t>Houba tvarovaná velká</t>
  </si>
  <si>
    <t>12 x 7 x 4,5 cm, na jedné straně abrazivní vrstva.</t>
  </si>
  <si>
    <t xml:space="preserve">Kartáček na ruce 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</si>
  <si>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</si>
  <si>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</si>
  <si>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</si>
  <si>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</si>
  <si>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</si>
  <si>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</si>
  <si>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</si>
  <si>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</si>
  <si>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</si>
  <si>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</si>
  <si>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</si>
  <si>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</si>
  <si>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</si>
  <si>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</si>
  <si>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</si>
  <si>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</si>
  <si>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</si>
  <si>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</si>
  <si>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</si>
  <si>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</si>
  <si>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</si>
  <si>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</si>
  <si>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</si>
  <si>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</si>
  <si>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</si>
  <si>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</si>
  <si>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</si>
  <si>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</si>
  <si>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</si>
  <si>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MYCÍ PASTA</t>
  </si>
  <si>
    <t>Abrazivní  mycí pasta, pH: 5,5-7,5. Použití: na silně znečištěné ruce. Náplň 0,4 - 0,6 kg.</t>
  </si>
  <si>
    <t>TEKUTÁ MYCÍ PASTA</t>
  </si>
  <si>
    <t>Abrazivní tekutá mycí pasta na ruce s obsahem zvláčňujících a vyživujících přísad. 
Náplň 0,4 - 0,6 kg.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</si>
  <si>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</si>
  <si>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</si>
  <si>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</si>
  <si>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</si>
  <si>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</si>
  <si>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</si>
  <si>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</si>
  <si>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</si>
  <si>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</si>
  <si>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</si>
  <si>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</si>
  <si>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</si>
  <si>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</si>
  <si>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</si>
  <si>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</si>
  <si>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</si>
  <si>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</si>
  <si>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</si>
  <si>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</si>
  <si>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</si>
  <si>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</si>
  <si>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</si>
  <si>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</si>
  <si>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</si>
  <si>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</si>
  <si>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</si>
  <si>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</si>
  <si>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</si>
  <si>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</si>
  <si>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WC - tekutý</t>
  </si>
  <si>
    <t>Tekutý kyselý čistící prostředek s antibakteriálními účinky a obsahem látek rozpouštějíci rez, vodní kámen a jiné usazeniny. Náplň 0,5 - 0,75 l.</t>
  </si>
  <si>
    <t>Zklidňující ochranný krém, náplň 100 ml - 150 ml.</t>
  </si>
  <si>
    <t>Hydratační a regenerační ochranný krém, náplň 100 ml - 150 ml.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</si>
  <si>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</si>
  <si>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</si>
  <si>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</si>
  <si>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Příloha č. 2 Kupní smlouvy - technická specifikace
Čisticí prostředky a hygienické potřeby (II.) 024 - 2023</t>
  </si>
  <si>
    <t>Samostatná faktura</t>
  </si>
  <si>
    <t>NE</t>
  </si>
  <si>
    <t>MgA. Mgr. Jan Kocman, 
Tel.: 605 929 274, 
E-mail: jkocman@fdu.zcu.cz</t>
  </si>
  <si>
    <t>Univerzitní 28, 
301 00 Plzeň,
Fakulta designu a umění Ladislava Sutnara - Katedra výtvarného umění,
místnost LS 147</t>
  </si>
  <si>
    <t>Lukáš Němeček, 
Tel.: 727 812 775, 
E-mail: nemecekl@ps.zcu.cz</t>
  </si>
  <si>
    <t>Univerzitní 8,
301 00 Plzeň,
Provoz a služby - Správa budov</t>
  </si>
  <si>
    <t>Oboustraný, PVC.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</si>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</sst>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4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9"/>
  <sheetViews>
    <sheetView tabSelected="1" zoomScale="80" zoomScaleNormal="80" workbookViewId="0">
      <selection activeCell="J13" sqref="J1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2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43.71093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118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30</v>
      </c>
      <c r="N6" s="28" t="s">
        <v>37</v>
      </c>
      <c r="O6" s="28" t="s">
        <v>31</v>
      </c>
      <c r="P6" s="30" t="s">
        <v>32</v>
      </c>
      <c r="Q6" s="28" t="s">
        <v>33</v>
      </c>
      <c r="R6" s="28" t="s">
        <v>38</v>
      </c>
      <c r="S6" s="28" t="s">
        <v>34</v>
      </c>
      <c r="T6" s="28" t="s">
        <v>35</v>
      </c>
    </row>
    <row r="7" spans="1:20" ht="36" customHeight="1" thickTop="1" x14ac:dyDescent="0.25">
      <c r="A7" s="31"/>
      <c r="B7" s="32">
        <v>1</v>
      </c>
      <c r="C7" s="33" t="s">
        <v>39</v>
      </c>
      <c r="D7" s="34">
        <v>5</v>
      </c>
      <c r="E7" s="35" t="s">
        <v>40</v>
      </c>
      <c r="F7" s="36" t="s">
        <v>41</v>
      </c>
      <c r="G7" s="37">
        <f t="shared" ref="G7:G69" si="0">D7*H7</f>
        <v>125</v>
      </c>
      <c r="H7" s="38">
        <v>25</v>
      </c>
      <c r="I7" s="13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119</v>
      </c>
      <c r="M7" s="41" t="s">
        <v>120</v>
      </c>
      <c r="N7" s="42"/>
      <c r="O7" s="42"/>
      <c r="P7" s="41" t="s">
        <v>121</v>
      </c>
      <c r="Q7" s="41" t="s">
        <v>122</v>
      </c>
      <c r="R7" s="43">
        <v>14</v>
      </c>
      <c r="S7" s="42"/>
      <c r="T7" s="35" t="s">
        <v>24</v>
      </c>
    </row>
    <row r="8" spans="1:20" ht="18.75" customHeight="1" x14ac:dyDescent="0.25">
      <c r="B8" s="44">
        <v>2</v>
      </c>
      <c r="C8" s="45" t="s">
        <v>42</v>
      </c>
      <c r="D8" s="46">
        <v>30</v>
      </c>
      <c r="E8" s="47" t="s">
        <v>40</v>
      </c>
      <c r="F8" s="48" t="s">
        <v>43</v>
      </c>
      <c r="G8" s="49">
        <f t="shared" si="0"/>
        <v>300</v>
      </c>
      <c r="H8" s="50">
        <v>10</v>
      </c>
      <c r="I8" s="134"/>
      <c r="J8" s="51">
        <f t="shared" si="1"/>
        <v>0</v>
      </c>
      <c r="K8" s="52" t="str">
        <f t="shared" si="2"/>
        <v xml:space="preserve"> </v>
      </c>
      <c r="L8" s="53"/>
      <c r="M8" s="53"/>
      <c r="N8" s="54"/>
      <c r="O8" s="54"/>
      <c r="P8" s="55"/>
      <c r="Q8" s="55"/>
      <c r="R8" s="56"/>
      <c r="S8" s="54"/>
      <c r="T8" s="47" t="s">
        <v>21</v>
      </c>
    </row>
    <row r="9" spans="1:20" ht="18.75" customHeight="1" x14ac:dyDescent="0.25">
      <c r="B9" s="44">
        <v>3</v>
      </c>
      <c r="C9" s="45" t="s">
        <v>44</v>
      </c>
      <c r="D9" s="46">
        <v>10</v>
      </c>
      <c r="E9" s="47" t="s">
        <v>40</v>
      </c>
      <c r="F9" s="48" t="s">
        <v>45</v>
      </c>
      <c r="G9" s="49">
        <f t="shared" si="0"/>
        <v>200</v>
      </c>
      <c r="H9" s="50">
        <v>20</v>
      </c>
      <c r="I9" s="134"/>
      <c r="J9" s="51">
        <f t="shared" si="1"/>
        <v>0</v>
      </c>
      <c r="K9" s="52" t="str">
        <f t="shared" si="2"/>
        <v xml:space="preserve"> </v>
      </c>
      <c r="L9" s="53"/>
      <c r="M9" s="53"/>
      <c r="N9" s="54"/>
      <c r="O9" s="54"/>
      <c r="P9" s="55"/>
      <c r="Q9" s="55"/>
      <c r="R9" s="56"/>
      <c r="S9" s="54"/>
      <c r="T9" s="47" t="s">
        <v>21</v>
      </c>
    </row>
    <row r="10" spans="1:20" ht="18.75" customHeight="1" x14ac:dyDescent="0.25">
      <c r="B10" s="44">
        <v>4</v>
      </c>
      <c r="C10" s="45" t="s">
        <v>46</v>
      </c>
      <c r="D10" s="46">
        <v>10</v>
      </c>
      <c r="E10" s="47" t="s">
        <v>40</v>
      </c>
      <c r="F10" s="48" t="s">
        <v>47</v>
      </c>
      <c r="G10" s="49">
        <f t="shared" si="0"/>
        <v>100</v>
      </c>
      <c r="H10" s="50">
        <v>10</v>
      </c>
      <c r="I10" s="134"/>
      <c r="J10" s="51">
        <f t="shared" si="1"/>
        <v>0</v>
      </c>
      <c r="K10" s="52" t="str">
        <f t="shared" si="2"/>
        <v xml:space="preserve"> </v>
      </c>
      <c r="L10" s="53"/>
      <c r="M10" s="53"/>
      <c r="N10" s="54"/>
      <c r="O10" s="54"/>
      <c r="P10" s="55"/>
      <c r="Q10" s="55"/>
      <c r="R10" s="56"/>
      <c r="S10" s="54"/>
      <c r="T10" s="47" t="s">
        <v>21</v>
      </c>
    </row>
    <row r="11" spans="1:20" ht="18.75" customHeight="1" thickBot="1" x14ac:dyDescent="0.3">
      <c r="B11" s="57">
        <v>5</v>
      </c>
      <c r="C11" s="58" t="s">
        <v>48</v>
      </c>
      <c r="D11" s="59">
        <v>10</v>
      </c>
      <c r="E11" s="60" t="s">
        <v>40</v>
      </c>
      <c r="F11" s="61" t="s">
        <v>125</v>
      </c>
      <c r="G11" s="62">
        <f t="shared" si="0"/>
        <v>200</v>
      </c>
      <c r="H11" s="63">
        <v>20</v>
      </c>
      <c r="I11" s="135"/>
      <c r="J11" s="64">
        <f t="shared" si="1"/>
        <v>0</v>
      </c>
      <c r="K11" s="65" t="str">
        <f t="shared" si="2"/>
        <v xml:space="preserve"> </v>
      </c>
      <c r="L11" s="53"/>
      <c r="M11" s="53"/>
      <c r="N11" s="54"/>
      <c r="O11" s="54"/>
      <c r="P11" s="55"/>
      <c r="Q11" s="55"/>
      <c r="R11" s="56"/>
      <c r="S11" s="54"/>
      <c r="T11" s="60" t="s">
        <v>21</v>
      </c>
    </row>
    <row r="12" spans="1:20" ht="38.25" customHeight="1" x14ac:dyDescent="0.25">
      <c r="B12" s="66">
        <v>6</v>
      </c>
      <c r="C12" s="67" t="s">
        <v>49</v>
      </c>
      <c r="D12" s="68">
        <v>420</v>
      </c>
      <c r="E12" s="69" t="s">
        <v>50</v>
      </c>
      <c r="F12" s="70" t="s">
        <v>51</v>
      </c>
      <c r="G12" s="71">
        <f t="shared" si="0"/>
        <v>11340</v>
      </c>
      <c r="H12" s="72">
        <v>27</v>
      </c>
      <c r="I12" s="136"/>
      <c r="J12" s="73">
        <f t="shared" si="1"/>
        <v>0</v>
      </c>
      <c r="K12" s="74" t="str">
        <f t="shared" si="2"/>
        <v xml:space="preserve"> </v>
      </c>
      <c r="L12" s="75" t="s">
        <v>119</v>
      </c>
      <c r="M12" s="75" t="s">
        <v>120</v>
      </c>
      <c r="N12" s="76"/>
      <c r="O12" s="76"/>
      <c r="P12" s="75" t="s">
        <v>123</v>
      </c>
      <c r="Q12" s="75" t="s">
        <v>124</v>
      </c>
      <c r="R12" s="77">
        <v>14</v>
      </c>
      <c r="S12" s="76"/>
      <c r="T12" s="69" t="s">
        <v>15</v>
      </c>
    </row>
    <row r="13" spans="1:20" ht="39" customHeight="1" x14ac:dyDescent="0.25">
      <c r="B13" s="44">
        <v>7</v>
      </c>
      <c r="C13" s="45" t="s">
        <v>52</v>
      </c>
      <c r="D13" s="46">
        <v>180</v>
      </c>
      <c r="E13" s="47" t="s">
        <v>53</v>
      </c>
      <c r="F13" s="78" t="s">
        <v>54</v>
      </c>
      <c r="G13" s="49">
        <f t="shared" si="0"/>
        <v>12960</v>
      </c>
      <c r="H13" s="50">
        <v>72</v>
      </c>
      <c r="I13" s="134"/>
      <c r="J13" s="51">
        <f t="shared" si="1"/>
        <v>0</v>
      </c>
      <c r="K13" s="52" t="str">
        <f t="shared" si="2"/>
        <v xml:space="preserve"> </v>
      </c>
      <c r="L13" s="53"/>
      <c r="M13" s="53"/>
      <c r="N13" s="54"/>
      <c r="O13" s="54"/>
      <c r="P13" s="79"/>
      <c r="Q13" s="79"/>
      <c r="R13" s="56"/>
      <c r="S13" s="54"/>
      <c r="T13" s="47" t="s">
        <v>14</v>
      </c>
    </row>
    <row r="14" spans="1:20" ht="37.5" customHeight="1" x14ac:dyDescent="0.25">
      <c r="B14" s="44">
        <v>8</v>
      </c>
      <c r="C14" s="45" t="s">
        <v>55</v>
      </c>
      <c r="D14" s="46">
        <v>20</v>
      </c>
      <c r="E14" s="47" t="s">
        <v>40</v>
      </c>
      <c r="F14" s="48" t="s">
        <v>56</v>
      </c>
      <c r="G14" s="49">
        <f t="shared" si="0"/>
        <v>1220</v>
      </c>
      <c r="H14" s="50">
        <v>61</v>
      </c>
      <c r="I14" s="134"/>
      <c r="J14" s="51">
        <f t="shared" si="1"/>
        <v>0</v>
      </c>
      <c r="K14" s="52" t="str">
        <f t="shared" si="2"/>
        <v xml:space="preserve"> </v>
      </c>
      <c r="L14" s="53"/>
      <c r="M14" s="53"/>
      <c r="N14" s="54"/>
      <c r="O14" s="54"/>
      <c r="P14" s="79"/>
      <c r="Q14" s="79"/>
      <c r="R14" s="56"/>
      <c r="S14" s="54"/>
      <c r="T14" s="47" t="s">
        <v>22</v>
      </c>
    </row>
    <row r="15" spans="1:20" ht="37.5" customHeight="1" x14ac:dyDescent="0.25">
      <c r="B15" s="44">
        <v>9</v>
      </c>
      <c r="C15" s="45" t="s">
        <v>57</v>
      </c>
      <c r="D15" s="46">
        <v>10</v>
      </c>
      <c r="E15" s="47" t="s">
        <v>40</v>
      </c>
      <c r="F15" s="78" t="s">
        <v>58</v>
      </c>
      <c r="G15" s="49">
        <f t="shared" si="0"/>
        <v>750</v>
      </c>
      <c r="H15" s="50">
        <v>75</v>
      </c>
      <c r="I15" s="134"/>
      <c r="J15" s="51">
        <f t="shared" ref="J15:J38" si="3">D15*I15</f>
        <v>0</v>
      </c>
      <c r="K15" s="52" t="str">
        <f t="shared" ref="K15:K38" si="4">IF(ISNUMBER(I15), IF(I15&gt;H15,"NEVYHOVUJE","VYHOVUJE")," ")</f>
        <v xml:space="preserve"> </v>
      </c>
      <c r="L15" s="53"/>
      <c r="M15" s="53"/>
      <c r="N15" s="54"/>
      <c r="O15" s="54"/>
      <c r="P15" s="79"/>
      <c r="Q15" s="79"/>
      <c r="R15" s="56"/>
      <c r="S15" s="54"/>
      <c r="T15" s="47" t="s">
        <v>22</v>
      </c>
    </row>
    <row r="16" spans="1:20" ht="37.5" customHeight="1" x14ac:dyDescent="0.25">
      <c r="B16" s="44">
        <v>10</v>
      </c>
      <c r="C16" s="45" t="s">
        <v>59</v>
      </c>
      <c r="D16" s="46">
        <v>1</v>
      </c>
      <c r="E16" s="47" t="s">
        <v>40</v>
      </c>
      <c r="F16" s="78" t="s">
        <v>60</v>
      </c>
      <c r="G16" s="49">
        <f t="shared" si="0"/>
        <v>360</v>
      </c>
      <c r="H16" s="50">
        <v>360</v>
      </c>
      <c r="I16" s="134"/>
      <c r="J16" s="51">
        <f t="shared" si="3"/>
        <v>0</v>
      </c>
      <c r="K16" s="52" t="str">
        <f t="shared" si="4"/>
        <v xml:space="preserve"> </v>
      </c>
      <c r="L16" s="53"/>
      <c r="M16" s="53"/>
      <c r="N16" s="54"/>
      <c r="O16" s="54"/>
      <c r="P16" s="79"/>
      <c r="Q16" s="79"/>
      <c r="R16" s="56"/>
      <c r="S16" s="54"/>
      <c r="T16" s="47" t="s">
        <v>22</v>
      </c>
    </row>
    <row r="17" spans="2:20" ht="37.5" customHeight="1" x14ac:dyDescent="0.25">
      <c r="B17" s="44">
        <v>11</v>
      </c>
      <c r="C17" s="45" t="s">
        <v>61</v>
      </c>
      <c r="D17" s="46">
        <v>20</v>
      </c>
      <c r="E17" s="47" t="s">
        <v>40</v>
      </c>
      <c r="F17" s="78" t="s">
        <v>62</v>
      </c>
      <c r="G17" s="49">
        <f t="shared" si="0"/>
        <v>600</v>
      </c>
      <c r="H17" s="50">
        <v>30</v>
      </c>
      <c r="I17" s="134"/>
      <c r="J17" s="51">
        <f t="shared" si="3"/>
        <v>0</v>
      </c>
      <c r="K17" s="52" t="str">
        <f t="shared" si="4"/>
        <v xml:space="preserve"> </v>
      </c>
      <c r="L17" s="53"/>
      <c r="M17" s="53"/>
      <c r="N17" s="54"/>
      <c r="O17" s="54"/>
      <c r="P17" s="79"/>
      <c r="Q17" s="79"/>
      <c r="R17" s="56"/>
      <c r="S17" s="54"/>
      <c r="T17" s="47" t="s">
        <v>21</v>
      </c>
    </row>
    <row r="18" spans="2:20" ht="37.5" customHeight="1" x14ac:dyDescent="0.25">
      <c r="B18" s="44">
        <v>12</v>
      </c>
      <c r="C18" s="45" t="s">
        <v>63</v>
      </c>
      <c r="D18" s="46">
        <v>5</v>
      </c>
      <c r="E18" s="47" t="s">
        <v>40</v>
      </c>
      <c r="F18" s="78" t="s">
        <v>64</v>
      </c>
      <c r="G18" s="49">
        <f t="shared" si="0"/>
        <v>250</v>
      </c>
      <c r="H18" s="50">
        <v>50</v>
      </c>
      <c r="I18" s="134"/>
      <c r="J18" s="51">
        <f t="shared" si="3"/>
        <v>0</v>
      </c>
      <c r="K18" s="52" t="str">
        <f t="shared" si="4"/>
        <v xml:space="preserve"> </v>
      </c>
      <c r="L18" s="53"/>
      <c r="M18" s="53"/>
      <c r="N18" s="54"/>
      <c r="O18" s="54"/>
      <c r="P18" s="79"/>
      <c r="Q18" s="79"/>
      <c r="R18" s="56"/>
      <c r="S18" s="54"/>
      <c r="T18" s="47" t="s">
        <v>21</v>
      </c>
    </row>
    <row r="19" spans="2:20" ht="60.75" customHeight="1" x14ac:dyDescent="0.25">
      <c r="B19" s="44">
        <v>13</v>
      </c>
      <c r="C19" s="45" t="s">
        <v>65</v>
      </c>
      <c r="D19" s="46">
        <v>5</v>
      </c>
      <c r="E19" s="47" t="s">
        <v>40</v>
      </c>
      <c r="F19" s="48" t="s">
        <v>66</v>
      </c>
      <c r="G19" s="49">
        <f t="shared" si="0"/>
        <v>250</v>
      </c>
      <c r="H19" s="50">
        <v>50</v>
      </c>
      <c r="I19" s="134"/>
      <c r="J19" s="51">
        <f t="shared" si="3"/>
        <v>0</v>
      </c>
      <c r="K19" s="52" t="str">
        <f t="shared" si="4"/>
        <v xml:space="preserve"> </v>
      </c>
      <c r="L19" s="53"/>
      <c r="M19" s="53"/>
      <c r="N19" s="54"/>
      <c r="O19" s="54"/>
      <c r="P19" s="79"/>
      <c r="Q19" s="79"/>
      <c r="R19" s="56"/>
      <c r="S19" s="54"/>
      <c r="T19" s="47" t="s">
        <v>21</v>
      </c>
    </row>
    <row r="20" spans="2:20" ht="37.5" customHeight="1" x14ac:dyDescent="0.25">
      <c r="B20" s="44">
        <v>14</v>
      </c>
      <c r="C20" s="45" t="s">
        <v>67</v>
      </c>
      <c r="D20" s="46">
        <v>40</v>
      </c>
      <c r="E20" s="47" t="s">
        <v>40</v>
      </c>
      <c r="F20" s="78" t="s">
        <v>68</v>
      </c>
      <c r="G20" s="49">
        <f t="shared" si="0"/>
        <v>1600</v>
      </c>
      <c r="H20" s="50">
        <v>40</v>
      </c>
      <c r="I20" s="134"/>
      <c r="J20" s="51">
        <f t="shared" si="3"/>
        <v>0</v>
      </c>
      <c r="K20" s="52" t="str">
        <f t="shared" si="4"/>
        <v xml:space="preserve"> </v>
      </c>
      <c r="L20" s="53"/>
      <c r="M20" s="53"/>
      <c r="N20" s="54"/>
      <c r="O20" s="54"/>
      <c r="P20" s="79"/>
      <c r="Q20" s="79"/>
      <c r="R20" s="56"/>
      <c r="S20" s="54"/>
      <c r="T20" s="47" t="s">
        <v>23</v>
      </c>
    </row>
    <row r="21" spans="2:20" ht="18.75" customHeight="1" x14ac:dyDescent="0.25">
      <c r="B21" s="44">
        <v>15</v>
      </c>
      <c r="C21" s="45" t="s">
        <v>69</v>
      </c>
      <c r="D21" s="46">
        <v>20</v>
      </c>
      <c r="E21" s="47" t="s">
        <v>40</v>
      </c>
      <c r="F21" s="78" t="s">
        <v>70</v>
      </c>
      <c r="G21" s="49">
        <f t="shared" si="0"/>
        <v>1100</v>
      </c>
      <c r="H21" s="50">
        <v>55</v>
      </c>
      <c r="I21" s="134"/>
      <c r="J21" s="51">
        <f t="shared" si="3"/>
        <v>0</v>
      </c>
      <c r="K21" s="52" t="str">
        <f t="shared" si="4"/>
        <v xml:space="preserve"> </v>
      </c>
      <c r="L21" s="53"/>
      <c r="M21" s="53"/>
      <c r="N21" s="54"/>
      <c r="O21" s="54"/>
      <c r="P21" s="79"/>
      <c r="Q21" s="79"/>
      <c r="R21" s="56"/>
      <c r="S21" s="54"/>
      <c r="T21" s="47" t="s">
        <v>23</v>
      </c>
    </row>
    <row r="22" spans="2:20" ht="18.75" customHeight="1" x14ac:dyDescent="0.25">
      <c r="B22" s="44">
        <v>16</v>
      </c>
      <c r="C22" s="45" t="s">
        <v>71</v>
      </c>
      <c r="D22" s="46">
        <v>10</v>
      </c>
      <c r="E22" s="47" t="s">
        <v>40</v>
      </c>
      <c r="F22" s="78" t="s">
        <v>72</v>
      </c>
      <c r="G22" s="49">
        <f t="shared" si="0"/>
        <v>250</v>
      </c>
      <c r="H22" s="50">
        <v>25</v>
      </c>
      <c r="I22" s="134"/>
      <c r="J22" s="51">
        <f t="shared" si="3"/>
        <v>0</v>
      </c>
      <c r="K22" s="52" t="str">
        <f t="shared" si="4"/>
        <v xml:space="preserve"> </v>
      </c>
      <c r="L22" s="53"/>
      <c r="M22" s="53"/>
      <c r="N22" s="54"/>
      <c r="O22" s="54"/>
      <c r="P22" s="79"/>
      <c r="Q22" s="79"/>
      <c r="R22" s="56"/>
      <c r="S22" s="54"/>
      <c r="T22" s="47" t="s">
        <v>19</v>
      </c>
    </row>
    <row r="23" spans="2:20" ht="18.75" customHeight="1" x14ac:dyDescent="0.25">
      <c r="B23" s="44">
        <v>17</v>
      </c>
      <c r="C23" s="45" t="s">
        <v>73</v>
      </c>
      <c r="D23" s="46">
        <v>20</v>
      </c>
      <c r="E23" s="47" t="s">
        <v>40</v>
      </c>
      <c r="F23" s="78" t="s">
        <v>74</v>
      </c>
      <c r="G23" s="49">
        <f t="shared" si="0"/>
        <v>480</v>
      </c>
      <c r="H23" s="50">
        <v>24</v>
      </c>
      <c r="I23" s="134"/>
      <c r="J23" s="51">
        <f t="shared" si="3"/>
        <v>0</v>
      </c>
      <c r="K23" s="52" t="str">
        <f t="shared" si="4"/>
        <v xml:space="preserve"> </v>
      </c>
      <c r="L23" s="53"/>
      <c r="M23" s="53"/>
      <c r="N23" s="54"/>
      <c r="O23" s="54"/>
      <c r="P23" s="79"/>
      <c r="Q23" s="79"/>
      <c r="R23" s="56"/>
      <c r="S23" s="54"/>
      <c r="T23" s="47" t="s">
        <v>19</v>
      </c>
    </row>
    <row r="24" spans="2:20" ht="36" customHeight="1" x14ac:dyDescent="0.25">
      <c r="B24" s="44">
        <v>18</v>
      </c>
      <c r="C24" s="45" t="s">
        <v>75</v>
      </c>
      <c r="D24" s="46">
        <v>1</v>
      </c>
      <c r="E24" s="47" t="s">
        <v>40</v>
      </c>
      <c r="F24" s="78" t="s">
        <v>76</v>
      </c>
      <c r="G24" s="49">
        <f t="shared" si="0"/>
        <v>250</v>
      </c>
      <c r="H24" s="50">
        <v>250</v>
      </c>
      <c r="I24" s="134"/>
      <c r="J24" s="51">
        <f t="shared" si="3"/>
        <v>0</v>
      </c>
      <c r="K24" s="52" t="str">
        <f t="shared" si="4"/>
        <v xml:space="preserve"> </v>
      </c>
      <c r="L24" s="53"/>
      <c r="M24" s="53"/>
      <c r="N24" s="54"/>
      <c r="O24" s="54"/>
      <c r="P24" s="79"/>
      <c r="Q24" s="79"/>
      <c r="R24" s="56"/>
      <c r="S24" s="54"/>
      <c r="T24" s="47" t="s">
        <v>19</v>
      </c>
    </row>
    <row r="25" spans="2:20" ht="34.5" customHeight="1" x14ac:dyDescent="0.25">
      <c r="B25" s="44">
        <v>19</v>
      </c>
      <c r="C25" s="48" t="s">
        <v>77</v>
      </c>
      <c r="D25" s="46">
        <v>10</v>
      </c>
      <c r="E25" s="47" t="s">
        <v>40</v>
      </c>
      <c r="F25" s="80" t="s">
        <v>126</v>
      </c>
      <c r="G25" s="49">
        <f t="shared" si="0"/>
        <v>700</v>
      </c>
      <c r="H25" s="50">
        <v>70</v>
      </c>
      <c r="I25" s="134"/>
      <c r="J25" s="51">
        <f t="shared" si="3"/>
        <v>0</v>
      </c>
      <c r="K25" s="52" t="str">
        <f t="shared" si="4"/>
        <v xml:space="preserve"> </v>
      </c>
      <c r="L25" s="53"/>
      <c r="M25" s="53"/>
      <c r="N25" s="54"/>
      <c r="O25" s="54"/>
      <c r="P25" s="79"/>
      <c r="Q25" s="79"/>
      <c r="R25" s="56"/>
      <c r="S25" s="54"/>
      <c r="T25" s="47" t="s">
        <v>21</v>
      </c>
    </row>
    <row r="26" spans="2:20" ht="22.5" customHeight="1" x14ac:dyDescent="0.25">
      <c r="B26" s="44">
        <v>20</v>
      </c>
      <c r="C26" s="45" t="s">
        <v>78</v>
      </c>
      <c r="D26" s="46">
        <v>5</v>
      </c>
      <c r="E26" s="47" t="s">
        <v>40</v>
      </c>
      <c r="F26" s="78" t="s">
        <v>79</v>
      </c>
      <c r="G26" s="49">
        <f t="shared" si="0"/>
        <v>120</v>
      </c>
      <c r="H26" s="50">
        <v>24</v>
      </c>
      <c r="I26" s="134"/>
      <c r="J26" s="51">
        <f t="shared" si="3"/>
        <v>0</v>
      </c>
      <c r="K26" s="52" t="str">
        <f t="shared" si="4"/>
        <v xml:space="preserve"> </v>
      </c>
      <c r="L26" s="53"/>
      <c r="M26" s="53"/>
      <c r="N26" s="54"/>
      <c r="O26" s="54"/>
      <c r="P26" s="79"/>
      <c r="Q26" s="79"/>
      <c r="R26" s="56"/>
      <c r="S26" s="54"/>
      <c r="T26" s="47" t="s">
        <v>21</v>
      </c>
    </row>
    <row r="27" spans="2:20" ht="39" customHeight="1" x14ac:dyDescent="0.25">
      <c r="B27" s="44">
        <v>21</v>
      </c>
      <c r="C27" s="45" t="s">
        <v>80</v>
      </c>
      <c r="D27" s="46">
        <v>5</v>
      </c>
      <c r="E27" s="47" t="s">
        <v>40</v>
      </c>
      <c r="F27" s="78" t="s">
        <v>81</v>
      </c>
      <c r="G27" s="49">
        <f t="shared" si="0"/>
        <v>150</v>
      </c>
      <c r="H27" s="50">
        <v>30</v>
      </c>
      <c r="I27" s="134"/>
      <c r="J27" s="51">
        <f t="shared" si="3"/>
        <v>0</v>
      </c>
      <c r="K27" s="52" t="str">
        <f t="shared" si="4"/>
        <v xml:space="preserve"> </v>
      </c>
      <c r="L27" s="53"/>
      <c r="M27" s="53"/>
      <c r="N27" s="54"/>
      <c r="O27" s="54"/>
      <c r="P27" s="79"/>
      <c r="Q27" s="79"/>
      <c r="R27" s="56"/>
      <c r="S27" s="54"/>
      <c r="T27" s="47" t="s">
        <v>21</v>
      </c>
    </row>
    <row r="28" spans="2:20" ht="40.5" customHeight="1" x14ac:dyDescent="0.25">
      <c r="B28" s="44">
        <v>22</v>
      </c>
      <c r="C28" s="45" t="s">
        <v>82</v>
      </c>
      <c r="D28" s="46">
        <v>2</v>
      </c>
      <c r="E28" s="47" t="s">
        <v>40</v>
      </c>
      <c r="F28" s="78" t="s">
        <v>83</v>
      </c>
      <c r="G28" s="49">
        <f t="shared" si="0"/>
        <v>180</v>
      </c>
      <c r="H28" s="50">
        <v>90</v>
      </c>
      <c r="I28" s="134"/>
      <c r="J28" s="51">
        <f t="shared" si="3"/>
        <v>0</v>
      </c>
      <c r="K28" s="52" t="str">
        <f t="shared" si="4"/>
        <v xml:space="preserve"> </v>
      </c>
      <c r="L28" s="53"/>
      <c r="M28" s="53"/>
      <c r="N28" s="54"/>
      <c r="O28" s="54"/>
      <c r="P28" s="79"/>
      <c r="Q28" s="79"/>
      <c r="R28" s="56"/>
      <c r="S28" s="54"/>
      <c r="T28" s="47" t="s">
        <v>21</v>
      </c>
    </row>
    <row r="29" spans="2:20" ht="35.25" customHeight="1" x14ac:dyDescent="0.25">
      <c r="B29" s="44">
        <v>23</v>
      </c>
      <c r="C29" s="45" t="s">
        <v>82</v>
      </c>
      <c r="D29" s="46">
        <v>3</v>
      </c>
      <c r="E29" s="47" t="s">
        <v>40</v>
      </c>
      <c r="F29" s="78" t="s">
        <v>84</v>
      </c>
      <c r="G29" s="49">
        <f t="shared" si="0"/>
        <v>234</v>
      </c>
      <c r="H29" s="50">
        <v>78</v>
      </c>
      <c r="I29" s="134"/>
      <c r="J29" s="51">
        <f t="shared" si="3"/>
        <v>0</v>
      </c>
      <c r="K29" s="52" t="str">
        <f t="shared" si="4"/>
        <v xml:space="preserve"> </v>
      </c>
      <c r="L29" s="53"/>
      <c r="M29" s="53"/>
      <c r="N29" s="54"/>
      <c r="O29" s="54"/>
      <c r="P29" s="79"/>
      <c r="Q29" s="79"/>
      <c r="R29" s="56"/>
      <c r="S29" s="54"/>
      <c r="T29" s="47" t="s">
        <v>21</v>
      </c>
    </row>
    <row r="30" spans="2:20" ht="54" customHeight="1" x14ac:dyDescent="0.25">
      <c r="B30" s="44">
        <v>24</v>
      </c>
      <c r="C30" s="45" t="s">
        <v>85</v>
      </c>
      <c r="D30" s="46">
        <v>5</v>
      </c>
      <c r="E30" s="47" t="s">
        <v>40</v>
      </c>
      <c r="F30" s="78" t="s">
        <v>86</v>
      </c>
      <c r="G30" s="49">
        <f t="shared" si="0"/>
        <v>400</v>
      </c>
      <c r="H30" s="50">
        <v>80</v>
      </c>
      <c r="I30" s="134"/>
      <c r="J30" s="51">
        <f t="shared" si="3"/>
        <v>0</v>
      </c>
      <c r="K30" s="52" t="str">
        <f t="shared" si="4"/>
        <v xml:space="preserve"> </v>
      </c>
      <c r="L30" s="53"/>
      <c r="M30" s="53"/>
      <c r="N30" s="54"/>
      <c r="O30" s="54"/>
      <c r="P30" s="79"/>
      <c r="Q30" s="79"/>
      <c r="R30" s="56"/>
      <c r="S30" s="54"/>
      <c r="T30" s="47" t="s">
        <v>21</v>
      </c>
    </row>
    <row r="31" spans="2:20" ht="18.75" customHeight="1" x14ac:dyDescent="0.25">
      <c r="B31" s="44">
        <v>25</v>
      </c>
      <c r="C31" s="45" t="s">
        <v>87</v>
      </c>
      <c r="D31" s="46">
        <v>10</v>
      </c>
      <c r="E31" s="47" t="s">
        <v>88</v>
      </c>
      <c r="F31" s="78" t="s">
        <v>89</v>
      </c>
      <c r="G31" s="49">
        <f t="shared" si="0"/>
        <v>180</v>
      </c>
      <c r="H31" s="50">
        <v>18</v>
      </c>
      <c r="I31" s="134"/>
      <c r="J31" s="51">
        <f t="shared" si="3"/>
        <v>0</v>
      </c>
      <c r="K31" s="52" t="str">
        <f t="shared" si="4"/>
        <v xml:space="preserve"> </v>
      </c>
      <c r="L31" s="53"/>
      <c r="M31" s="53"/>
      <c r="N31" s="54"/>
      <c r="O31" s="54"/>
      <c r="P31" s="79"/>
      <c r="Q31" s="79"/>
      <c r="R31" s="56"/>
      <c r="S31" s="54"/>
      <c r="T31" s="47" t="s">
        <v>12</v>
      </c>
    </row>
    <row r="32" spans="2:20" ht="18.75" customHeight="1" x14ac:dyDescent="0.25">
      <c r="B32" s="44">
        <v>26</v>
      </c>
      <c r="C32" s="48" t="s">
        <v>90</v>
      </c>
      <c r="D32" s="46">
        <v>10</v>
      </c>
      <c r="E32" s="47" t="s">
        <v>88</v>
      </c>
      <c r="F32" s="48" t="s">
        <v>91</v>
      </c>
      <c r="G32" s="49">
        <f t="shared" si="0"/>
        <v>180</v>
      </c>
      <c r="H32" s="50">
        <v>18</v>
      </c>
      <c r="I32" s="134"/>
      <c r="J32" s="51">
        <f t="shared" si="3"/>
        <v>0</v>
      </c>
      <c r="K32" s="52" t="str">
        <f t="shared" si="4"/>
        <v xml:space="preserve"> </v>
      </c>
      <c r="L32" s="53"/>
      <c r="M32" s="53"/>
      <c r="N32" s="54"/>
      <c r="O32" s="54"/>
      <c r="P32" s="79"/>
      <c r="Q32" s="79"/>
      <c r="R32" s="56"/>
      <c r="S32" s="54"/>
      <c r="T32" s="47" t="s">
        <v>12</v>
      </c>
    </row>
    <row r="33" spans="2:20" ht="18.75" customHeight="1" x14ac:dyDescent="0.25">
      <c r="B33" s="44">
        <v>27</v>
      </c>
      <c r="C33" s="45" t="s">
        <v>92</v>
      </c>
      <c r="D33" s="46">
        <v>10</v>
      </c>
      <c r="E33" s="47" t="s">
        <v>93</v>
      </c>
      <c r="F33" s="48" t="s">
        <v>94</v>
      </c>
      <c r="G33" s="49">
        <f t="shared" si="0"/>
        <v>200</v>
      </c>
      <c r="H33" s="50">
        <v>20</v>
      </c>
      <c r="I33" s="134"/>
      <c r="J33" s="51">
        <f t="shared" si="3"/>
        <v>0</v>
      </c>
      <c r="K33" s="52" t="str">
        <f t="shared" si="4"/>
        <v xml:space="preserve"> </v>
      </c>
      <c r="L33" s="53"/>
      <c r="M33" s="53"/>
      <c r="N33" s="54"/>
      <c r="O33" s="54"/>
      <c r="P33" s="79"/>
      <c r="Q33" s="79"/>
      <c r="R33" s="56"/>
      <c r="S33" s="54"/>
      <c r="T33" s="47" t="s">
        <v>13</v>
      </c>
    </row>
    <row r="34" spans="2:20" ht="18.75" customHeight="1" x14ac:dyDescent="0.25">
      <c r="B34" s="44">
        <v>28</v>
      </c>
      <c r="C34" s="45" t="s">
        <v>95</v>
      </c>
      <c r="D34" s="46">
        <v>30</v>
      </c>
      <c r="E34" s="47" t="s">
        <v>96</v>
      </c>
      <c r="F34" s="48" t="s">
        <v>97</v>
      </c>
      <c r="G34" s="49">
        <f t="shared" si="0"/>
        <v>600</v>
      </c>
      <c r="H34" s="50">
        <v>20</v>
      </c>
      <c r="I34" s="134"/>
      <c r="J34" s="51">
        <f t="shared" si="3"/>
        <v>0</v>
      </c>
      <c r="K34" s="52" t="str">
        <f t="shared" si="4"/>
        <v xml:space="preserve"> </v>
      </c>
      <c r="L34" s="53"/>
      <c r="M34" s="53"/>
      <c r="N34" s="54"/>
      <c r="O34" s="54"/>
      <c r="P34" s="79"/>
      <c r="Q34" s="79"/>
      <c r="R34" s="56"/>
      <c r="S34" s="54"/>
      <c r="T34" s="47" t="s">
        <v>13</v>
      </c>
    </row>
    <row r="35" spans="2:20" ht="18.75" customHeight="1" x14ac:dyDescent="0.25">
      <c r="B35" s="44">
        <v>29</v>
      </c>
      <c r="C35" s="45" t="s">
        <v>95</v>
      </c>
      <c r="D35" s="46">
        <v>30</v>
      </c>
      <c r="E35" s="47" t="s">
        <v>96</v>
      </c>
      <c r="F35" s="48" t="s">
        <v>98</v>
      </c>
      <c r="G35" s="49">
        <f t="shared" si="0"/>
        <v>900</v>
      </c>
      <c r="H35" s="50">
        <v>30</v>
      </c>
      <c r="I35" s="134"/>
      <c r="J35" s="51">
        <f t="shared" si="3"/>
        <v>0</v>
      </c>
      <c r="K35" s="52" t="str">
        <f t="shared" si="4"/>
        <v xml:space="preserve"> </v>
      </c>
      <c r="L35" s="53"/>
      <c r="M35" s="53"/>
      <c r="N35" s="54"/>
      <c r="O35" s="54"/>
      <c r="P35" s="79"/>
      <c r="Q35" s="79"/>
      <c r="R35" s="56"/>
      <c r="S35" s="54"/>
      <c r="T35" s="47" t="s">
        <v>13</v>
      </c>
    </row>
    <row r="36" spans="2:20" ht="18.75" customHeight="1" x14ac:dyDescent="0.25">
      <c r="B36" s="44">
        <v>30</v>
      </c>
      <c r="C36" s="45" t="s">
        <v>99</v>
      </c>
      <c r="D36" s="46">
        <v>25</v>
      </c>
      <c r="E36" s="47" t="s">
        <v>40</v>
      </c>
      <c r="F36" s="81" t="s">
        <v>100</v>
      </c>
      <c r="G36" s="49">
        <f t="shared" si="0"/>
        <v>450</v>
      </c>
      <c r="H36" s="50">
        <v>18</v>
      </c>
      <c r="I36" s="134"/>
      <c r="J36" s="51">
        <f t="shared" si="3"/>
        <v>0</v>
      </c>
      <c r="K36" s="52" t="str">
        <f t="shared" si="4"/>
        <v xml:space="preserve"> </v>
      </c>
      <c r="L36" s="53"/>
      <c r="M36" s="53"/>
      <c r="N36" s="54"/>
      <c r="O36" s="54"/>
      <c r="P36" s="79"/>
      <c r="Q36" s="79"/>
      <c r="R36" s="56"/>
      <c r="S36" s="54"/>
      <c r="T36" s="47" t="s">
        <v>17</v>
      </c>
    </row>
    <row r="37" spans="2:20" ht="18.75" customHeight="1" x14ac:dyDescent="0.25">
      <c r="B37" s="44">
        <v>31</v>
      </c>
      <c r="C37" s="45" t="s">
        <v>99</v>
      </c>
      <c r="D37" s="46">
        <v>10</v>
      </c>
      <c r="E37" s="47" t="s">
        <v>40</v>
      </c>
      <c r="F37" s="81" t="s">
        <v>101</v>
      </c>
      <c r="G37" s="49">
        <f t="shared" si="0"/>
        <v>400</v>
      </c>
      <c r="H37" s="50">
        <v>40</v>
      </c>
      <c r="I37" s="134"/>
      <c r="J37" s="51">
        <f t="shared" si="3"/>
        <v>0</v>
      </c>
      <c r="K37" s="52" t="str">
        <f t="shared" si="4"/>
        <v xml:space="preserve"> </v>
      </c>
      <c r="L37" s="53"/>
      <c r="M37" s="53"/>
      <c r="N37" s="54"/>
      <c r="O37" s="54"/>
      <c r="P37" s="79"/>
      <c r="Q37" s="79"/>
      <c r="R37" s="56"/>
      <c r="S37" s="54"/>
      <c r="T37" s="47" t="s">
        <v>17</v>
      </c>
    </row>
    <row r="38" spans="2:20" ht="18.75" customHeight="1" x14ac:dyDescent="0.25">
      <c r="B38" s="44">
        <v>32</v>
      </c>
      <c r="C38" s="45" t="s">
        <v>102</v>
      </c>
      <c r="D38" s="46">
        <v>30</v>
      </c>
      <c r="E38" s="47" t="s">
        <v>40</v>
      </c>
      <c r="F38" s="78" t="s">
        <v>103</v>
      </c>
      <c r="G38" s="49">
        <f t="shared" si="0"/>
        <v>150</v>
      </c>
      <c r="H38" s="50">
        <v>5</v>
      </c>
      <c r="I38" s="134"/>
      <c r="J38" s="51">
        <f t="shared" si="3"/>
        <v>0</v>
      </c>
      <c r="K38" s="52" t="str">
        <f t="shared" si="4"/>
        <v xml:space="preserve"> </v>
      </c>
      <c r="L38" s="53"/>
      <c r="M38" s="53"/>
      <c r="N38" s="54"/>
      <c r="O38" s="54"/>
      <c r="P38" s="79"/>
      <c r="Q38" s="79"/>
      <c r="R38" s="56"/>
      <c r="S38" s="54"/>
      <c r="T38" s="47" t="s">
        <v>16</v>
      </c>
    </row>
    <row r="39" spans="2:20" ht="18.75" customHeight="1" x14ac:dyDescent="0.25">
      <c r="B39" s="44">
        <v>33</v>
      </c>
      <c r="C39" s="45" t="s">
        <v>102</v>
      </c>
      <c r="D39" s="46">
        <v>15</v>
      </c>
      <c r="E39" s="47" t="s">
        <v>40</v>
      </c>
      <c r="F39" s="78" t="s">
        <v>104</v>
      </c>
      <c r="G39" s="49">
        <f t="shared" si="0"/>
        <v>360</v>
      </c>
      <c r="H39" s="50">
        <v>24</v>
      </c>
      <c r="I39" s="134"/>
      <c r="J39" s="51">
        <f t="shared" ref="J39:J69" si="5">D39*I39</f>
        <v>0</v>
      </c>
      <c r="K39" s="52" t="str">
        <f t="shared" ref="K39:K69" si="6">IF(ISNUMBER(I39), IF(I39&gt;H39,"NEVYHOVUJE","VYHOVUJE")," ")</f>
        <v xml:space="preserve"> </v>
      </c>
      <c r="L39" s="53"/>
      <c r="M39" s="53"/>
      <c r="N39" s="54"/>
      <c r="O39" s="54"/>
      <c r="P39" s="79"/>
      <c r="Q39" s="79"/>
      <c r="R39" s="56"/>
      <c r="S39" s="54"/>
      <c r="T39" s="47" t="s">
        <v>16</v>
      </c>
    </row>
    <row r="40" spans="2:20" ht="18.75" customHeight="1" thickBot="1" x14ac:dyDescent="0.3">
      <c r="B40" s="82">
        <v>34</v>
      </c>
      <c r="C40" s="83" t="s">
        <v>105</v>
      </c>
      <c r="D40" s="84">
        <v>20</v>
      </c>
      <c r="E40" s="85" t="s">
        <v>40</v>
      </c>
      <c r="F40" s="86" t="s">
        <v>106</v>
      </c>
      <c r="G40" s="87">
        <f t="shared" si="0"/>
        <v>180</v>
      </c>
      <c r="H40" s="88">
        <v>9</v>
      </c>
      <c r="I40" s="137"/>
      <c r="J40" s="89">
        <f t="shared" si="5"/>
        <v>0</v>
      </c>
      <c r="K40" s="90" t="str">
        <f t="shared" si="6"/>
        <v xml:space="preserve"> </v>
      </c>
      <c r="L40" s="91"/>
      <c r="M40" s="91"/>
      <c r="N40" s="92"/>
      <c r="O40" s="92"/>
      <c r="P40" s="93"/>
      <c r="Q40" s="93"/>
      <c r="R40" s="94"/>
      <c r="S40" s="92"/>
      <c r="T40" s="85" t="s">
        <v>17</v>
      </c>
    </row>
    <row r="41" spans="2:20" ht="38.25" customHeight="1" x14ac:dyDescent="0.25">
      <c r="B41" s="95">
        <v>35</v>
      </c>
      <c r="C41" s="96" t="s">
        <v>49</v>
      </c>
      <c r="D41" s="97">
        <v>720</v>
      </c>
      <c r="E41" s="98" t="s">
        <v>50</v>
      </c>
      <c r="F41" s="99" t="s">
        <v>51</v>
      </c>
      <c r="G41" s="100">
        <f t="shared" si="0"/>
        <v>19440</v>
      </c>
      <c r="H41" s="101">
        <v>27</v>
      </c>
      <c r="I41" s="138"/>
      <c r="J41" s="102">
        <f t="shared" si="5"/>
        <v>0</v>
      </c>
      <c r="K41" s="103" t="str">
        <f t="shared" si="6"/>
        <v xml:space="preserve"> </v>
      </c>
      <c r="L41" s="53" t="s">
        <v>119</v>
      </c>
      <c r="M41" s="53" t="s">
        <v>120</v>
      </c>
      <c r="N41" s="54"/>
      <c r="O41" s="54"/>
      <c r="P41" s="53" t="s">
        <v>123</v>
      </c>
      <c r="Q41" s="53" t="s">
        <v>124</v>
      </c>
      <c r="R41" s="56">
        <v>14</v>
      </c>
      <c r="S41" s="54"/>
      <c r="T41" s="98" t="s">
        <v>15</v>
      </c>
    </row>
    <row r="42" spans="2:20" ht="41.25" customHeight="1" x14ac:dyDescent="0.25">
      <c r="B42" s="44">
        <v>36</v>
      </c>
      <c r="C42" s="45" t="s">
        <v>52</v>
      </c>
      <c r="D42" s="46">
        <v>216</v>
      </c>
      <c r="E42" s="47" t="s">
        <v>53</v>
      </c>
      <c r="F42" s="78" t="s">
        <v>54</v>
      </c>
      <c r="G42" s="49">
        <f t="shared" si="0"/>
        <v>15552</v>
      </c>
      <c r="H42" s="50">
        <v>72</v>
      </c>
      <c r="I42" s="134"/>
      <c r="J42" s="51">
        <f t="shared" si="5"/>
        <v>0</v>
      </c>
      <c r="K42" s="52" t="str">
        <f t="shared" si="6"/>
        <v xml:space="preserve"> </v>
      </c>
      <c r="L42" s="53"/>
      <c r="M42" s="53"/>
      <c r="N42" s="54"/>
      <c r="O42" s="54"/>
      <c r="P42" s="79"/>
      <c r="Q42" s="79"/>
      <c r="R42" s="56"/>
      <c r="S42" s="54"/>
      <c r="T42" s="47" t="s">
        <v>14</v>
      </c>
    </row>
    <row r="43" spans="2:20" ht="40.5" customHeight="1" x14ac:dyDescent="0.25">
      <c r="B43" s="44">
        <v>37</v>
      </c>
      <c r="C43" s="45" t="s">
        <v>55</v>
      </c>
      <c r="D43" s="46">
        <v>24</v>
      </c>
      <c r="E43" s="47" t="s">
        <v>40</v>
      </c>
      <c r="F43" s="78" t="s">
        <v>56</v>
      </c>
      <c r="G43" s="49">
        <f t="shared" si="0"/>
        <v>1464</v>
      </c>
      <c r="H43" s="50">
        <v>61</v>
      </c>
      <c r="I43" s="134"/>
      <c r="J43" s="51">
        <f t="shared" si="5"/>
        <v>0</v>
      </c>
      <c r="K43" s="52" t="str">
        <f t="shared" si="6"/>
        <v xml:space="preserve"> </v>
      </c>
      <c r="L43" s="53"/>
      <c r="M43" s="53"/>
      <c r="N43" s="54"/>
      <c r="O43" s="54"/>
      <c r="P43" s="79"/>
      <c r="Q43" s="79"/>
      <c r="R43" s="56"/>
      <c r="S43" s="54"/>
      <c r="T43" s="47" t="s">
        <v>22</v>
      </c>
    </row>
    <row r="44" spans="2:20" ht="35.25" customHeight="1" x14ac:dyDescent="0.25">
      <c r="B44" s="44">
        <v>38</v>
      </c>
      <c r="C44" s="45" t="s">
        <v>57</v>
      </c>
      <c r="D44" s="46">
        <v>12</v>
      </c>
      <c r="E44" s="47" t="s">
        <v>40</v>
      </c>
      <c r="F44" s="78" t="s">
        <v>58</v>
      </c>
      <c r="G44" s="49">
        <f t="shared" si="0"/>
        <v>900</v>
      </c>
      <c r="H44" s="50">
        <v>75</v>
      </c>
      <c r="I44" s="134"/>
      <c r="J44" s="51">
        <f t="shared" si="5"/>
        <v>0</v>
      </c>
      <c r="K44" s="52" t="str">
        <f t="shared" si="6"/>
        <v xml:space="preserve"> </v>
      </c>
      <c r="L44" s="53"/>
      <c r="M44" s="53"/>
      <c r="N44" s="54"/>
      <c r="O44" s="54"/>
      <c r="P44" s="79"/>
      <c r="Q44" s="79"/>
      <c r="R44" s="56"/>
      <c r="S44" s="54"/>
      <c r="T44" s="47" t="s">
        <v>22</v>
      </c>
    </row>
    <row r="45" spans="2:20" ht="50.25" customHeight="1" x14ac:dyDescent="0.25">
      <c r="B45" s="44">
        <v>39</v>
      </c>
      <c r="C45" s="45" t="s">
        <v>107</v>
      </c>
      <c r="D45" s="46">
        <v>24</v>
      </c>
      <c r="E45" s="47" t="s">
        <v>40</v>
      </c>
      <c r="F45" s="78" t="s">
        <v>108</v>
      </c>
      <c r="G45" s="49">
        <f t="shared" si="0"/>
        <v>1800</v>
      </c>
      <c r="H45" s="50">
        <v>75</v>
      </c>
      <c r="I45" s="134"/>
      <c r="J45" s="51">
        <f t="shared" si="5"/>
        <v>0</v>
      </c>
      <c r="K45" s="52" t="str">
        <f t="shared" si="6"/>
        <v xml:space="preserve"> </v>
      </c>
      <c r="L45" s="53"/>
      <c r="M45" s="53"/>
      <c r="N45" s="54"/>
      <c r="O45" s="54"/>
      <c r="P45" s="79"/>
      <c r="Q45" s="79"/>
      <c r="R45" s="56"/>
      <c r="S45" s="54"/>
      <c r="T45" s="47" t="s">
        <v>21</v>
      </c>
    </row>
    <row r="46" spans="2:20" ht="37.5" customHeight="1" x14ac:dyDescent="0.25">
      <c r="B46" s="44">
        <v>40</v>
      </c>
      <c r="C46" s="45" t="s">
        <v>61</v>
      </c>
      <c r="D46" s="46">
        <v>24</v>
      </c>
      <c r="E46" s="47" t="s">
        <v>40</v>
      </c>
      <c r="F46" s="78" t="s">
        <v>62</v>
      </c>
      <c r="G46" s="49">
        <f t="shared" si="0"/>
        <v>720</v>
      </c>
      <c r="H46" s="50">
        <v>30</v>
      </c>
      <c r="I46" s="134"/>
      <c r="J46" s="51">
        <f t="shared" si="5"/>
        <v>0</v>
      </c>
      <c r="K46" s="52" t="str">
        <f t="shared" si="6"/>
        <v xml:space="preserve"> </v>
      </c>
      <c r="L46" s="53"/>
      <c r="M46" s="53"/>
      <c r="N46" s="54"/>
      <c r="O46" s="54"/>
      <c r="P46" s="79"/>
      <c r="Q46" s="79"/>
      <c r="R46" s="56"/>
      <c r="S46" s="54"/>
      <c r="T46" s="47" t="s">
        <v>21</v>
      </c>
    </row>
    <row r="47" spans="2:20" ht="56.25" customHeight="1" x14ac:dyDescent="0.25">
      <c r="B47" s="44">
        <v>41</v>
      </c>
      <c r="C47" s="45" t="s">
        <v>109</v>
      </c>
      <c r="D47" s="46">
        <v>12</v>
      </c>
      <c r="E47" s="47" t="s">
        <v>40</v>
      </c>
      <c r="F47" s="78" t="s">
        <v>110</v>
      </c>
      <c r="G47" s="49">
        <f t="shared" si="0"/>
        <v>240</v>
      </c>
      <c r="H47" s="50">
        <v>20</v>
      </c>
      <c r="I47" s="134"/>
      <c r="J47" s="51">
        <f t="shared" si="5"/>
        <v>0</v>
      </c>
      <c r="K47" s="52" t="str">
        <f t="shared" si="6"/>
        <v xml:space="preserve"> </v>
      </c>
      <c r="L47" s="53"/>
      <c r="M47" s="53"/>
      <c r="N47" s="54"/>
      <c r="O47" s="54"/>
      <c r="P47" s="79"/>
      <c r="Q47" s="79"/>
      <c r="R47" s="56"/>
      <c r="S47" s="54"/>
      <c r="T47" s="47" t="s">
        <v>20</v>
      </c>
    </row>
    <row r="48" spans="2:20" ht="54" customHeight="1" x14ac:dyDescent="0.25">
      <c r="B48" s="44">
        <v>42</v>
      </c>
      <c r="C48" s="45" t="s">
        <v>65</v>
      </c>
      <c r="D48" s="46">
        <v>12</v>
      </c>
      <c r="E48" s="47" t="s">
        <v>40</v>
      </c>
      <c r="F48" s="78" t="s">
        <v>66</v>
      </c>
      <c r="G48" s="49">
        <f t="shared" si="0"/>
        <v>600</v>
      </c>
      <c r="H48" s="50">
        <v>50</v>
      </c>
      <c r="I48" s="134"/>
      <c r="J48" s="51">
        <f t="shared" si="5"/>
        <v>0</v>
      </c>
      <c r="K48" s="52" t="str">
        <f t="shared" si="6"/>
        <v xml:space="preserve"> </v>
      </c>
      <c r="L48" s="53"/>
      <c r="M48" s="53"/>
      <c r="N48" s="54"/>
      <c r="O48" s="54"/>
      <c r="P48" s="79"/>
      <c r="Q48" s="79"/>
      <c r="R48" s="56"/>
      <c r="S48" s="54"/>
      <c r="T48" s="47" t="s">
        <v>21</v>
      </c>
    </row>
    <row r="49" spans="2:20" ht="46.5" customHeight="1" x14ac:dyDescent="0.25">
      <c r="B49" s="44">
        <v>43</v>
      </c>
      <c r="C49" s="45" t="s">
        <v>111</v>
      </c>
      <c r="D49" s="46">
        <v>20</v>
      </c>
      <c r="E49" s="47" t="s">
        <v>40</v>
      </c>
      <c r="F49" s="78" t="s">
        <v>112</v>
      </c>
      <c r="G49" s="49">
        <f t="shared" si="0"/>
        <v>800</v>
      </c>
      <c r="H49" s="50">
        <v>40</v>
      </c>
      <c r="I49" s="134"/>
      <c r="J49" s="51">
        <f t="shared" si="5"/>
        <v>0</v>
      </c>
      <c r="K49" s="52" t="str">
        <f t="shared" si="6"/>
        <v xml:space="preserve"> </v>
      </c>
      <c r="L49" s="53"/>
      <c r="M49" s="53"/>
      <c r="N49" s="54"/>
      <c r="O49" s="54"/>
      <c r="P49" s="79"/>
      <c r="Q49" s="79"/>
      <c r="R49" s="56"/>
      <c r="S49" s="54"/>
      <c r="T49" s="47" t="s">
        <v>23</v>
      </c>
    </row>
    <row r="50" spans="2:20" ht="46.5" customHeight="1" x14ac:dyDescent="0.25">
      <c r="B50" s="44">
        <v>44</v>
      </c>
      <c r="C50" s="45" t="s">
        <v>67</v>
      </c>
      <c r="D50" s="46">
        <v>40</v>
      </c>
      <c r="E50" s="47" t="s">
        <v>40</v>
      </c>
      <c r="F50" s="78" t="s">
        <v>68</v>
      </c>
      <c r="G50" s="49">
        <f t="shared" si="0"/>
        <v>1600</v>
      </c>
      <c r="H50" s="50">
        <v>40</v>
      </c>
      <c r="I50" s="134"/>
      <c r="J50" s="51">
        <f t="shared" si="5"/>
        <v>0</v>
      </c>
      <c r="K50" s="52" t="str">
        <f t="shared" si="6"/>
        <v xml:space="preserve"> </v>
      </c>
      <c r="L50" s="53"/>
      <c r="M50" s="53"/>
      <c r="N50" s="54"/>
      <c r="O50" s="54"/>
      <c r="P50" s="79"/>
      <c r="Q50" s="79"/>
      <c r="R50" s="56"/>
      <c r="S50" s="54"/>
      <c r="T50" s="47" t="s">
        <v>23</v>
      </c>
    </row>
    <row r="51" spans="2:20" ht="18.75" customHeight="1" x14ac:dyDescent="0.25">
      <c r="B51" s="44">
        <v>45</v>
      </c>
      <c r="C51" s="45" t="s">
        <v>69</v>
      </c>
      <c r="D51" s="46">
        <v>60</v>
      </c>
      <c r="E51" s="47" t="s">
        <v>40</v>
      </c>
      <c r="F51" s="78" t="s">
        <v>70</v>
      </c>
      <c r="G51" s="49">
        <f t="shared" si="0"/>
        <v>3300</v>
      </c>
      <c r="H51" s="50">
        <v>55</v>
      </c>
      <c r="I51" s="134"/>
      <c r="J51" s="51">
        <f t="shared" si="5"/>
        <v>0</v>
      </c>
      <c r="K51" s="52" t="str">
        <f t="shared" si="6"/>
        <v xml:space="preserve"> </v>
      </c>
      <c r="L51" s="53"/>
      <c r="M51" s="53"/>
      <c r="N51" s="54"/>
      <c r="O51" s="54"/>
      <c r="P51" s="79"/>
      <c r="Q51" s="79"/>
      <c r="R51" s="56"/>
      <c r="S51" s="54"/>
      <c r="T51" s="47" t="s">
        <v>23</v>
      </c>
    </row>
    <row r="52" spans="2:20" ht="18.75" customHeight="1" x14ac:dyDescent="0.25">
      <c r="B52" s="44">
        <v>46</v>
      </c>
      <c r="C52" s="45" t="s">
        <v>71</v>
      </c>
      <c r="D52" s="46">
        <v>60</v>
      </c>
      <c r="E52" s="47" t="s">
        <v>40</v>
      </c>
      <c r="F52" s="78" t="s">
        <v>72</v>
      </c>
      <c r="G52" s="49">
        <f t="shared" si="0"/>
        <v>1500</v>
      </c>
      <c r="H52" s="50">
        <v>25</v>
      </c>
      <c r="I52" s="134"/>
      <c r="J52" s="51">
        <f t="shared" si="5"/>
        <v>0</v>
      </c>
      <c r="K52" s="52" t="str">
        <f t="shared" si="6"/>
        <v xml:space="preserve"> </v>
      </c>
      <c r="L52" s="53"/>
      <c r="M52" s="53"/>
      <c r="N52" s="54"/>
      <c r="O52" s="54"/>
      <c r="P52" s="79"/>
      <c r="Q52" s="79"/>
      <c r="R52" s="56"/>
      <c r="S52" s="54"/>
      <c r="T52" s="47" t="s">
        <v>19</v>
      </c>
    </row>
    <row r="53" spans="2:20" ht="18.75" customHeight="1" x14ac:dyDescent="0.25">
      <c r="B53" s="44">
        <v>47</v>
      </c>
      <c r="C53" s="45" t="s">
        <v>73</v>
      </c>
      <c r="D53" s="46">
        <v>60</v>
      </c>
      <c r="E53" s="47" t="s">
        <v>40</v>
      </c>
      <c r="F53" s="78" t="s">
        <v>74</v>
      </c>
      <c r="G53" s="49">
        <f t="shared" si="0"/>
        <v>1440</v>
      </c>
      <c r="H53" s="50">
        <v>24</v>
      </c>
      <c r="I53" s="134"/>
      <c r="J53" s="51">
        <f t="shared" si="5"/>
        <v>0</v>
      </c>
      <c r="K53" s="52" t="str">
        <f t="shared" si="6"/>
        <v xml:space="preserve"> </v>
      </c>
      <c r="L53" s="53"/>
      <c r="M53" s="53"/>
      <c r="N53" s="54"/>
      <c r="O53" s="54"/>
      <c r="P53" s="79"/>
      <c r="Q53" s="79"/>
      <c r="R53" s="56"/>
      <c r="S53" s="54"/>
      <c r="T53" s="47" t="s">
        <v>19</v>
      </c>
    </row>
    <row r="54" spans="2:20" ht="39.75" customHeight="1" x14ac:dyDescent="0.25">
      <c r="B54" s="44">
        <v>48</v>
      </c>
      <c r="C54" s="45" t="s">
        <v>77</v>
      </c>
      <c r="D54" s="46">
        <v>12</v>
      </c>
      <c r="E54" s="47" t="s">
        <v>40</v>
      </c>
      <c r="F54" s="80" t="s">
        <v>127</v>
      </c>
      <c r="G54" s="49">
        <f t="shared" si="0"/>
        <v>840</v>
      </c>
      <c r="H54" s="50">
        <v>70</v>
      </c>
      <c r="I54" s="134"/>
      <c r="J54" s="51">
        <f t="shared" si="5"/>
        <v>0</v>
      </c>
      <c r="K54" s="52" t="str">
        <f t="shared" si="6"/>
        <v xml:space="preserve"> </v>
      </c>
      <c r="L54" s="53"/>
      <c r="M54" s="53"/>
      <c r="N54" s="54"/>
      <c r="O54" s="54"/>
      <c r="P54" s="79"/>
      <c r="Q54" s="79"/>
      <c r="R54" s="56"/>
      <c r="S54" s="54"/>
      <c r="T54" s="47" t="s">
        <v>21</v>
      </c>
    </row>
    <row r="55" spans="2:20" ht="18.75" customHeight="1" x14ac:dyDescent="0.25">
      <c r="B55" s="44">
        <v>49</v>
      </c>
      <c r="C55" s="45" t="s">
        <v>44</v>
      </c>
      <c r="D55" s="46">
        <v>10</v>
      </c>
      <c r="E55" s="47" t="s">
        <v>40</v>
      </c>
      <c r="F55" s="78" t="s">
        <v>113</v>
      </c>
      <c r="G55" s="49">
        <f t="shared" si="0"/>
        <v>200</v>
      </c>
      <c r="H55" s="50">
        <v>20</v>
      </c>
      <c r="I55" s="134"/>
      <c r="J55" s="51">
        <f t="shared" si="5"/>
        <v>0</v>
      </c>
      <c r="K55" s="52" t="str">
        <f t="shared" si="6"/>
        <v xml:space="preserve"> </v>
      </c>
      <c r="L55" s="53"/>
      <c r="M55" s="53"/>
      <c r="N55" s="54"/>
      <c r="O55" s="54"/>
      <c r="P55" s="79"/>
      <c r="Q55" s="79"/>
      <c r="R55" s="56"/>
      <c r="S55" s="54"/>
      <c r="T55" s="47" t="s">
        <v>21</v>
      </c>
    </row>
    <row r="56" spans="2:20" ht="18.75" customHeight="1" x14ac:dyDescent="0.25">
      <c r="B56" s="44">
        <v>50</v>
      </c>
      <c r="C56" s="45" t="s">
        <v>44</v>
      </c>
      <c r="D56" s="46">
        <v>10</v>
      </c>
      <c r="E56" s="47" t="s">
        <v>40</v>
      </c>
      <c r="F56" s="78" t="s">
        <v>114</v>
      </c>
      <c r="G56" s="49">
        <f t="shared" si="0"/>
        <v>200</v>
      </c>
      <c r="H56" s="50">
        <v>20</v>
      </c>
      <c r="I56" s="134"/>
      <c r="J56" s="51">
        <f t="shared" si="5"/>
        <v>0</v>
      </c>
      <c r="K56" s="52" t="str">
        <f t="shared" si="6"/>
        <v xml:space="preserve"> </v>
      </c>
      <c r="L56" s="53"/>
      <c r="M56" s="53"/>
      <c r="N56" s="54"/>
      <c r="O56" s="54"/>
      <c r="P56" s="79"/>
      <c r="Q56" s="79"/>
      <c r="R56" s="56"/>
      <c r="S56" s="54"/>
      <c r="T56" s="47" t="s">
        <v>21</v>
      </c>
    </row>
    <row r="57" spans="2:20" ht="39" customHeight="1" x14ac:dyDescent="0.25">
      <c r="B57" s="44">
        <v>51</v>
      </c>
      <c r="C57" s="45" t="s">
        <v>82</v>
      </c>
      <c r="D57" s="46">
        <v>3</v>
      </c>
      <c r="E57" s="47" t="s">
        <v>40</v>
      </c>
      <c r="F57" s="78" t="s">
        <v>83</v>
      </c>
      <c r="G57" s="49">
        <f t="shared" si="0"/>
        <v>270</v>
      </c>
      <c r="H57" s="50">
        <v>90</v>
      </c>
      <c r="I57" s="134"/>
      <c r="J57" s="51">
        <f t="shared" si="5"/>
        <v>0</v>
      </c>
      <c r="K57" s="52" t="str">
        <f t="shared" si="6"/>
        <v xml:space="preserve"> </v>
      </c>
      <c r="L57" s="53"/>
      <c r="M57" s="53"/>
      <c r="N57" s="54"/>
      <c r="O57" s="54"/>
      <c r="P57" s="79"/>
      <c r="Q57" s="79"/>
      <c r="R57" s="56"/>
      <c r="S57" s="54"/>
      <c r="T57" s="47" t="s">
        <v>21</v>
      </c>
    </row>
    <row r="58" spans="2:20" ht="38.25" customHeight="1" x14ac:dyDescent="0.25">
      <c r="B58" s="44">
        <v>52</v>
      </c>
      <c r="C58" s="45" t="s">
        <v>82</v>
      </c>
      <c r="D58" s="46">
        <v>5</v>
      </c>
      <c r="E58" s="47" t="s">
        <v>40</v>
      </c>
      <c r="F58" s="78" t="s">
        <v>84</v>
      </c>
      <c r="G58" s="49">
        <f t="shared" si="0"/>
        <v>390</v>
      </c>
      <c r="H58" s="50">
        <v>78</v>
      </c>
      <c r="I58" s="134"/>
      <c r="J58" s="51">
        <f t="shared" si="5"/>
        <v>0</v>
      </c>
      <c r="K58" s="52" t="str">
        <f t="shared" si="6"/>
        <v xml:space="preserve"> </v>
      </c>
      <c r="L58" s="53"/>
      <c r="M58" s="53"/>
      <c r="N58" s="54"/>
      <c r="O58" s="54"/>
      <c r="P58" s="79"/>
      <c r="Q58" s="79"/>
      <c r="R58" s="56"/>
      <c r="S58" s="54"/>
      <c r="T58" s="47" t="s">
        <v>21</v>
      </c>
    </row>
    <row r="59" spans="2:20" ht="18.75" customHeight="1" x14ac:dyDescent="0.25">
      <c r="B59" s="44">
        <v>53</v>
      </c>
      <c r="C59" s="45" t="s">
        <v>115</v>
      </c>
      <c r="D59" s="46">
        <v>6</v>
      </c>
      <c r="E59" s="47" t="s">
        <v>40</v>
      </c>
      <c r="F59" s="78" t="s">
        <v>116</v>
      </c>
      <c r="G59" s="49">
        <f t="shared" si="0"/>
        <v>450</v>
      </c>
      <c r="H59" s="50">
        <v>75</v>
      </c>
      <c r="I59" s="134"/>
      <c r="J59" s="51">
        <f t="shared" si="5"/>
        <v>0</v>
      </c>
      <c r="K59" s="52" t="str">
        <f t="shared" si="6"/>
        <v xml:space="preserve"> </v>
      </c>
      <c r="L59" s="53"/>
      <c r="M59" s="53"/>
      <c r="N59" s="54"/>
      <c r="O59" s="54"/>
      <c r="P59" s="79"/>
      <c r="Q59" s="79"/>
      <c r="R59" s="56"/>
      <c r="S59" s="54"/>
      <c r="T59" s="47" t="s">
        <v>18</v>
      </c>
    </row>
    <row r="60" spans="2:20" ht="36" customHeight="1" x14ac:dyDescent="0.25">
      <c r="B60" s="44">
        <v>54</v>
      </c>
      <c r="C60" s="45" t="s">
        <v>115</v>
      </c>
      <c r="D60" s="46">
        <v>6</v>
      </c>
      <c r="E60" s="47" t="s">
        <v>40</v>
      </c>
      <c r="F60" s="78" t="s">
        <v>117</v>
      </c>
      <c r="G60" s="49">
        <f t="shared" si="0"/>
        <v>450</v>
      </c>
      <c r="H60" s="50">
        <v>75</v>
      </c>
      <c r="I60" s="134"/>
      <c r="J60" s="51">
        <f t="shared" si="5"/>
        <v>0</v>
      </c>
      <c r="K60" s="52" t="str">
        <f t="shared" si="6"/>
        <v xml:space="preserve"> </v>
      </c>
      <c r="L60" s="53"/>
      <c r="M60" s="53"/>
      <c r="N60" s="54"/>
      <c r="O60" s="54"/>
      <c r="P60" s="79"/>
      <c r="Q60" s="79"/>
      <c r="R60" s="56"/>
      <c r="S60" s="54"/>
      <c r="T60" s="47" t="s">
        <v>18</v>
      </c>
    </row>
    <row r="61" spans="2:20" ht="18.75" customHeight="1" x14ac:dyDescent="0.25">
      <c r="B61" s="44">
        <v>55</v>
      </c>
      <c r="C61" s="45" t="s">
        <v>87</v>
      </c>
      <c r="D61" s="46">
        <v>12</v>
      </c>
      <c r="E61" s="47" t="s">
        <v>88</v>
      </c>
      <c r="F61" s="78" t="s">
        <v>89</v>
      </c>
      <c r="G61" s="49">
        <f t="shared" si="0"/>
        <v>216</v>
      </c>
      <c r="H61" s="50">
        <v>18</v>
      </c>
      <c r="I61" s="134"/>
      <c r="J61" s="51">
        <f t="shared" si="5"/>
        <v>0</v>
      </c>
      <c r="K61" s="52" t="str">
        <f t="shared" si="6"/>
        <v xml:space="preserve"> </v>
      </c>
      <c r="L61" s="53"/>
      <c r="M61" s="53"/>
      <c r="N61" s="54"/>
      <c r="O61" s="54"/>
      <c r="P61" s="79"/>
      <c r="Q61" s="79"/>
      <c r="R61" s="56"/>
      <c r="S61" s="54"/>
      <c r="T61" s="47" t="s">
        <v>12</v>
      </c>
    </row>
    <row r="62" spans="2:20" ht="18.75" customHeight="1" x14ac:dyDescent="0.25">
      <c r="B62" s="44">
        <v>56</v>
      </c>
      <c r="C62" s="45" t="s">
        <v>90</v>
      </c>
      <c r="D62" s="46">
        <v>12</v>
      </c>
      <c r="E62" s="47" t="s">
        <v>88</v>
      </c>
      <c r="F62" s="78" t="s">
        <v>91</v>
      </c>
      <c r="G62" s="49">
        <f t="shared" si="0"/>
        <v>216</v>
      </c>
      <c r="H62" s="50">
        <v>18</v>
      </c>
      <c r="I62" s="134"/>
      <c r="J62" s="51">
        <f t="shared" si="5"/>
        <v>0</v>
      </c>
      <c r="K62" s="52" t="str">
        <f t="shared" si="6"/>
        <v xml:space="preserve"> </v>
      </c>
      <c r="L62" s="53"/>
      <c r="M62" s="53"/>
      <c r="N62" s="54"/>
      <c r="O62" s="54"/>
      <c r="P62" s="79"/>
      <c r="Q62" s="79"/>
      <c r="R62" s="56"/>
      <c r="S62" s="54"/>
      <c r="T62" s="47" t="s">
        <v>12</v>
      </c>
    </row>
    <row r="63" spans="2:20" ht="18.75" customHeight="1" x14ac:dyDescent="0.25">
      <c r="B63" s="44">
        <v>57</v>
      </c>
      <c r="C63" s="45" t="s">
        <v>92</v>
      </c>
      <c r="D63" s="46">
        <v>10</v>
      </c>
      <c r="E63" s="47" t="s">
        <v>93</v>
      </c>
      <c r="F63" s="78" t="s">
        <v>94</v>
      </c>
      <c r="G63" s="49">
        <f t="shared" si="0"/>
        <v>200</v>
      </c>
      <c r="H63" s="50">
        <v>20</v>
      </c>
      <c r="I63" s="134"/>
      <c r="J63" s="51">
        <f t="shared" si="5"/>
        <v>0</v>
      </c>
      <c r="K63" s="52" t="str">
        <f t="shared" si="6"/>
        <v xml:space="preserve"> </v>
      </c>
      <c r="L63" s="53"/>
      <c r="M63" s="53"/>
      <c r="N63" s="54"/>
      <c r="O63" s="54"/>
      <c r="P63" s="79"/>
      <c r="Q63" s="79"/>
      <c r="R63" s="56"/>
      <c r="S63" s="54"/>
      <c r="T63" s="47" t="s">
        <v>13</v>
      </c>
    </row>
    <row r="64" spans="2:20" ht="18.75" customHeight="1" x14ac:dyDescent="0.25">
      <c r="B64" s="44">
        <v>58</v>
      </c>
      <c r="C64" s="45" t="s">
        <v>95</v>
      </c>
      <c r="D64" s="46">
        <v>60</v>
      </c>
      <c r="E64" s="47" t="s">
        <v>96</v>
      </c>
      <c r="F64" s="78" t="s">
        <v>97</v>
      </c>
      <c r="G64" s="49">
        <f t="shared" si="0"/>
        <v>1200</v>
      </c>
      <c r="H64" s="50">
        <v>20</v>
      </c>
      <c r="I64" s="134"/>
      <c r="J64" s="51">
        <f t="shared" si="5"/>
        <v>0</v>
      </c>
      <c r="K64" s="52" t="str">
        <f t="shared" si="6"/>
        <v xml:space="preserve"> </v>
      </c>
      <c r="L64" s="53"/>
      <c r="M64" s="53"/>
      <c r="N64" s="54"/>
      <c r="O64" s="54"/>
      <c r="P64" s="79"/>
      <c r="Q64" s="79"/>
      <c r="R64" s="56"/>
      <c r="S64" s="54"/>
      <c r="T64" s="47" t="s">
        <v>13</v>
      </c>
    </row>
    <row r="65" spans="2:20" ht="18.75" customHeight="1" x14ac:dyDescent="0.25">
      <c r="B65" s="44">
        <v>59</v>
      </c>
      <c r="C65" s="45" t="s">
        <v>95</v>
      </c>
      <c r="D65" s="46">
        <v>60</v>
      </c>
      <c r="E65" s="47" t="s">
        <v>96</v>
      </c>
      <c r="F65" s="78" t="s">
        <v>98</v>
      </c>
      <c r="G65" s="49">
        <f t="shared" si="0"/>
        <v>1800</v>
      </c>
      <c r="H65" s="50">
        <v>30</v>
      </c>
      <c r="I65" s="134"/>
      <c r="J65" s="51">
        <f t="shared" si="5"/>
        <v>0</v>
      </c>
      <c r="K65" s="52" t="str">
        <f t="shared" si="6"/>
        <v xml:space="preserve"> </v>
      </c>
      <c r="L65" s="53"/>
      <c r="M65" s="53"/>
      <c r="N65" s="54"/>
      <c r="O65" s="54"/>
      <c r="P65" s="79"/>
      <c r="Q65" s="79"/>
      <c r="R65" s="56"/>
      <c r="S65" s="54"/>
      <c r="T65" s="47" t="s">
        <v>13</v>
      </c>
    </row>
    <row r="66" spans="2:20" ht="18.75" customHeight="1" x14ac:dyDescent="0.25">
      <c r="B66" s="44">
        <v>60</v>
      </c>
      <c r="C66" s="45" t="s">
        <v>99</v>
      </c>
      <c r="D66" s="46">
        <v>30</v>
      </c>
      <c r="E66" s="47" t="s">
        <v>40</v>
      </c>
      <c r="F66" s="78" t="s">
        <v>100</v>
      </c>
      <c r="G66" s="49">
        <f t="shared" si="0"/>
        <v>540</v>
      </c>
      <c r="H66" s="50">
        <v>18</v>
      </c>
      <c r="I66" s="134"/>
      <c r="J66" s="51">
        <f t="shared" si="5"/>
        <v>0</v>
      </c>
      <c r="K66" s="52" t="str">
        <f t="shared" si="6"/>
        <v xml:space="preserve"> </v>
      </c>
      <c r="L66" s="53"/>
      <c r="M66" s="53"/>
      <c r="N66" s="54"/>
      <c r="O66" s="54"/>
      <c r="P66" s="79"/>
      <c r="Q66" s="79"/>
      <c r="R66" s="56"/>
      <c r="S66" s="54"/>
      <c r="T66" s="47" t="s">
        <v>17</v>
      </c>
    </row>
    <row r="67" spans="2:20" ht="18.75" customHeight="1" x14ac:dyDescent="0.25">
      <c r="B67" s="44">
        <v>61</v>
      </c>
      <c r="C67" s="45" t="s">
        <v>102</v>
      </c>
      <c r="D67" s="46">
        <v>40</v>
      </c>
      <c r="E67" s="47" t="s">
        <v>40</v>
      </c>
      <c r="F67" s="78" t="s">
        <v>103</v>
      </c>
      <c r="G67" s="49">
        <f t="shared" si="0"/>
        <v>200</v>
      </c>
      <c r="H67" s="50">
        <v>5</v>
      </c>
      <c r="I67" s="134"/>
      <c r="J67" s="51">
        <f t="shared" si="5"/>
        <v>0</v>
      </c>
      <c r="K67" s="52" t="str">
        <f t="shared" si="6"/>
        <v xml:space="preserve"> </v>
      </c>
      <c r="L67" s="53"/>
      <c r="M67" s="53"/>
      <c r="N67" s="54"/>
      <c r="O67" s="54"/>
      <c r="P67" s="79"/>
      <c r="Q67" s="79"/>
      <c r="R67" s="56"/>
      <c r="S67" s="54"/>
      <c r="T67" s="47" t="s">
        <v>16</v>
      </c>
    </row>
    <row r="68" spans="2:20" ht="18.75" customHeight="1" x14ac:dyDescent="0.25">
      <c r="B68" s="44">
        <v>62</v>
      </c>
      <c r="C68" s="45" t="s">
        <v>102</v>
      </c>
      <c r="D68" s="46">
        <v>15</v>
      </c>
      <c r="E68" s="47" t="s">
        <v>40</v>
      </c>
      <c r="F68" s="78" t="s">
        <v>104</v>
      </c>
      <c r="G68" s="49">
        <f t="shared" si="0"/>
        <v>360</v>
      </c>
      <c r="H68" s="50">
        <v>24</v>
      </c>
      <c r="I68" s="134"/>
      <c r="J68" s="51">
        <f t="shared" si="5"/>
        <v>0</v>
      </c>
      <c r="K68" s="52" t="str">
        <f t="shared" si="6"/>
        <v xml:space="preserve"> </v>
      </c>
      <c r="L68" s="53"/>
      <c r="M68" s="53"/>
      <c r="N68" s="54"/>
      <c r="O68" s="54"/>
      <c r="P68" s="79"/>
      <c r="Q68" s="79"/>
      <c r="R68" s="56"/>
      <c r="S68" s="54"/>
      <c r="T68" s="47" t="s">
        <v>16</v>
      </c>
    </row>
    <row r="69" spans="2:20" ht="18.75" customHeight="1" thickBot="1" x14ac:dyDescent="0.3">
      <c r="B69" s="104">
        <v>63</v>
      </c>
      <c r="C69" s="105" t="s">
        <v>105</v>
      </c>
      <c r="D69" s="106">
        <v>20</v>
      </c>
      <c r="E69" s="107" t="s">
        <v>40</v>
      </c>
      <c r="F69" s="108" t="s">
        <v>106</v>
      </c>
      <c r="G69" s="109">
        <f t="shared" si="0"/>
        <v>180</v>
      </c>
      <c r="H69" s="110">
        <v>9</v>
      </c>
      <c r="I69" s="139"/>
      <c r="J69" s="111">
        <f t="shared" si="5"/>
        <v>0</v>
      </c>
      <c r="K69" s="112" t="str">
        <f t="shared" si="6"/>
        <v xml:space="preserve"> </v>
      </c>
      <c r="L69" s="113"/>
      <c r="M69" s="113"/>
      <c r="N69" s="114"/>
      <c r="O69" s="114"/>
      <c r="P69" s="115"/>
      <c r="Q69" s="115"/>
      <c r="R69" s="116"/>
      <c r="S69" s="114"/>
      <c r="T69" s="107" t="s">
        <v>17</v>
      </c>
    </row>
    <row r="70" spans="2:20" ht="13.5" customHeight="1" thickTop="1" thickBot="1" x14ac:dyDescent="0.3">
      <c r="C70" s="1"/>
      <c r="D70" s="1"/>
      <c r="E70" s="1"/>
      <c r="F70" s="1"/>
      <c r="G70" s="1"/>
      <c r="J70" s="117"/>
    </row>
    <row r="71" spans="2:20" ht="60.75" customHeight="1" thickTop="1" thickBot="1" x14ac:dyDescent="0.3">
      <c r="B71" s="118" t="s">
        <v>9</v>
      </c>
      <c r="C71" s="119"/>
      <c r="D71" s="119"/>
      <c r="E71" s="119"/>
      <c r="F71" s="119"/>
      <c r="G71" s="120"/>
      <c r="H71" s="121" t="s">
        <v>10</v>
      </c>
      <c r="I71" s="122" t="s">
        <v>11</v>
      </c>
      <c r="J71" s="123"/>
      <c r="K71" s="124"/>
      <c r="L71" s="24"/>
      <c r="M71" s="24"/>
      <c r="N71" s="24"/>
      <c r="O71" s="24"/>
      <c r="P71" s="24"/>
      <c r="Q71" s="24"/>
      <c r="R71" s="24"/>
      <c r="S71" s="24"/>
      <c r="T71" s="125"/>
    </row>
    <row r="72" spans="2:20" ht="33" customHeight="1" thickTop="1" thickBot="1" x14ac:dyDescent="0.3">
      <c r="B72" s="126" t="s">
        <v>36</v>
      </c>
      <c r="C72" s="126"/>
      <c r="D72" s="126"/>
      <c r="E72" s="126"/>
      <c r="F72" s="126"/>
      <c r="G72" s="127"/>
      <c r="H72" s="128">
        <f>SUM(G7:G69)</f>
        <v>94787</v>
      </c>
      <c r="I72" s="129">
        <f>SUM(J7:J69)</f>
        <v>0</v>
      </c>
      <c r="J72" s="130"/>
      <c r="K72" s="131"/>
    </row>
    <row r="73" spans="2:20" ht="14.25" customHeight="1" thickTop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</sheetData>
  <sheetProtection algorithmName="SHA-512" hashValue="zpGvBtnSINTO1Z6qBC+OjpxhG1FwsfSJJWrwfl0f/g9D4lBxWallzCZNElmLmfBRkRn/I1FdtWfWMKPcOgScHQ==" saltValue="O1FSmKs27V+EY3AyARjZ2Q==" spinCount="100000" sheet="1" objects="1" scenarios="1"/>
  <mergeCells count="31">
    <mergeCell ref="Q41:Q69"/>
    <mergeCell ref="R41:R69"/>
    <mergeCell ref="S41:S69"/>
    <mergeCell ref="L41:L69"/>
    <mergeCell ref="M41:M69"/>
    <mergeCell ref="N41:N69"/>
    <mergeCell ref="O41:O69"/>
    <mergeCell ref="P41:P69"/>
    <mergeCell ref="N12:N40"/>
    <mergeCell ref="O12:O40"/>
    <mergeCell ref="P12:P40"/>
    <mergeCell ref="Q12:Q40"/>
    <mergeCell ref="R12:R40"/>
    <mergeCell ref="S7:S11"/>
    <mergeCell ref="S12:S40"/>
    <mergeCell ref="B72:F72"/>
    <mergeCell ref="I72:K72"/>
    <mergeCell ref="B1:D1"/>
    <mergeCell ref="B71:F71"/>
    <mergeCell ref="I71:K71"/>
    <mergeCell ref="I2:J2"/>
    <mergeCell ref="I3:R3"/>
    <mergeCell ref="R7:R11"/>
    <mergeCell ref="Q7:Q11"/>
    <mergeCell ref="P7:P11"/>
    <mergeCell ref="L7:L11"/>
    <mergeCell ref="M7:M11"/>
    <mergeCell ref="N7:N11"/>
    <mergeCell ref="O7:O11"/>
    <mergeCell ref="L12:L40"/>
    <mergeCell ref="M12:M40"/>
  </mergeCells>
  <conditionalFormatting sqref="B7:B69 D7:D69">
    <cfRule type="containsBlanks" dxfId="6" priority="45">
      <formula>LEN(TRIM(B7))=0</formula>
    </cfRule>
  </conditionalFormatting>
  <conditionalFormatting sqref="B7:B69">
    <cfRule type="cellIs" dxfId="5" priority="39" operator="greaterThanOrEqual">
      <formula>1</formula>
    </cfRule>
  </conditionalFormatting>
  <conditionalFormatting sqref="I7:I6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2023-07-11T10:33:26Z</cp:lastPrinted>
  <dcterms:created xsi:type="dcterms:W3CDTF">2014-03-05T12:43:32Z</dcterms:created>
  <dcterms:modified xsi:type="dcterms:W3CDTF">2023-07-11T11:34:19Z</dcterms:modified>
</cp:coreProperties>
</file>